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C0FF8575-B3EC-4A8F-8D83-ABF76EE1678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ESF_DET!$B$1:$G$91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38" i="1"/>
  <c r="G38" i="1"/>
  <c r="D60" i="1"/>
  <c r="G75" i="1"/>
  <c r="F75" i="1"/>
  <c r="G63" i="1"/>
  <c r="F63" i="1"/>
  <c r="G57" i="1"/>
  <c r="F57" i="1"/>
  <c r="G42" i="1"/>
  <c r="F42" i="1"/>
  <c r="D41" i="1"/>
  <c r="C41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C60" i="1" l="1"/>
  <c r="G68" i="1"/>
  <c r="D9" i="1"/>
  <c r="D47" i="1" s="1"/>
  <c r="D62" i="1" s="1"/>
  <c r="C9" i="1"/>
  <c r="C17" i="1"/>
  <c r="G9" i="1"/>
  <c r="G47" i="1" s="1"/>
  <c r="G59" i="1" s="1"/>
  <c r="F9" i="1"/>
  <c r="F47" i="1" s="1"/>
  <c r="F59" i="1" s="1"/>
  <c r="G79" i="1"/>
  <c r="C47" i="1" l="1"/>
  <c r="C62" i="1" s="1"/>
  <c r="G81" i="1"/>
  <c r="F68" i="1" l="1"/>
  <c r="F79" i="1" s="1"/>
  <c r="F81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<sst xmlns="http://schemas.openxmlformats.org/spreadsheetml/2006/main" count="128" uniqueCount="125">
  <si>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</si>
  <si>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</si>
  <si>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</si>
  <si>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</si>
  <si>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</si>
  <si>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</si>
  <si>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</si>
  <si>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</si>
  <si>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</si>
  <si>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</si>
  <si>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</si>
  <si>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</si>
  <si>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</si>
  <si>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</si>
  <si>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</si>
  <si>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</si>
  <si>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</si>
  <si>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</si>
  <si>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</si>
  <si>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</si>
  <si>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</si>
  <si>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</si>
  <si>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</si>
  <si>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</si>
  <si>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</si>
  <si>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</si>
  <si>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</si>
  <si>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</si>
  <si>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</si>
  <si>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</si>
  <si>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</si>
  <si>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</si>
  <si>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</si>
  <si>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</si>
  <si>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</si>
  <si>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</si>
  <si>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</si>
  <si>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</si>
  <si>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</si>
  <si>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</si>
  <si>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</si>
  <si>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</si>
  <si>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</si>
  <si>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</si>
  <si>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</si>
  <si>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</si>
  <si>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</si>
  <si>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</si>
  <si>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</si>
  <si>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</si>
  <si>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</si>
  <si>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</si>
  <si>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</si>
  <si>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</si>
  <si>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</si>
  <si>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</si>
  <si>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</si>
  <si>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</si>
  <si>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</si>
  <si>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</si>
  <si>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</si>
  <si>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</si>
  <si>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</si>
  <si>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</si>
  <si>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</si>
  <si>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</si>
  <si>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</si>
  <si>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</si>
  <si>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</si>
  <si>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</si>
  <si>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</si>
  <si>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</si>
  <si>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</si>
  <si>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</si>
  <si>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</si>
  <si>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</si>
  <si>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</si>
  <si>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</si>
  <si>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</si>
  <si>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</si>
  <si>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</si>
  <si>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</si>
  <si>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</si>
  <si>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</si>
  <si>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</si>
  <si>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</si>
  <si>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</si>
  <si>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</si>
  <si>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</si>
  <si>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</si>
  <si>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</si>
  <si>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</si>
  <si>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</si>
  <si>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</si>
  <si>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</si>
  <si>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</si>
  <si>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</si>
  <si>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</si>
  <si>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</si>
  <si>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</si>
  <si>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</si>
  <si>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</si>
  <si>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</si>
  <si>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</si>
  <si>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</si>
  <si>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</si>
  <si>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</si>
  <si>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</si>
  <si>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</si>
  <si>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</si>
  <si>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</si>
  <si>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</si>
  <si>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</si>
  <si>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</si>
  <si>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</si>
  <si>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</si>
  <si>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</si>
  <si>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</si>
  <si>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</si>
  <si>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</si>
  <si>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</si>
  <si>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TRIBUNAL ESTATAL DE JUSTICIA ADMINISTRATIVA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</si>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</sst>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82</xdr:row>
      <xdr:rowOff>177800</xdr:rowOff>
    </xdr:from>
    <xdr:to>
      <xdr:col>5</xdr:col>
      <xdr:colOff>795867</xdr:colOff>
      <xdr:row>89</xdr:row>
      <xdr:rowOff>108227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7D55F0-2F5B-410D-96F2-D32ADAAE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7" y="19490267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2" zoomScale="90" zoomScaleNormal="90" workbookViewId="0">
      <selection activeCell="D11" sqref="D1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124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24124349.23</v>
      </c>
      <c r="D9" s="19">
        <f>SUM(D10:D16)</f>
        <v>27910261.84</v>
      </c>
      <c r="E9" s="11" t="s">
        <v>9</v>
      </c>
      <c r="F9" s="19">
        <f>SUM(F10:F18)</f>
        <v>22544807.830000002</v>
      </c>
      <c r="G9" s="19">
        <f>SUM(G10:G18)</f>
        <v>3303704.15</v>
      </c>
    </row>
    <row r="10" spans="2:8" x14ac:dyDescent="0.25">
      <c r="B10" s="12" t="s">
        <v>10</v>
      </c>
      <c r="C10" s="25">
        <v>0</v>
      </c>
      <c r="D10" s="25">
        <v>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0</v>
      </c>
      <c r="D11" s="25">
        <v>0</v>
      </c>
      <c r="E11" s="13" t="s">
        <v>13</v>
      </c>
      <c r="F11" s="25">
        <v>20077988.670000002</v>
      </c>
      <c r="G11" s="25">
        <v>1010749.34</v>
      </c>
    </row>
    <row r="12" spans="2:8" ht="24" x14ac:dyDescent="0.25">
      <c r="B12" s="12" t="s">
        <v>14</v>
      </c>
      <c r="C12" s="25">
        <v>24124349.23</v>
      </c>
      <c r="D12" s="25">
        <v>160261.84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27750000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2466819.16</v>
      </c>
      <c r="G16" s="25">
        <v>2292954.81</v>
      </c>
    </row>
    <row r="17" spans="2:7" ht="24" x14ac:dyDescent="0.25">
      <c r="B17" s="10" t="s">
        <v>24</v>
      </c>
      <c r="C17" s="19">
        <f>SUM(C18:C24)</f>
        <v>138289.06</v>
      </c>
      <c r="D17" s="19">
        <f>SUM(D18:D24)</f>
        <v>143475.20000000001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/>
      <c r="G18" s="25">
        <v>0</v>
      </c>
    </row>
    <row r="19" spans="2:7" x14ac:dyDescent="0.25">
      <c r="B19" s="12" t="s">
        <v>28</v>
      </c>
      <c r="C19" s="25">
        <v>138289.06</v>
      </c>
      <c r="D19" s="25">
        <v>143475.20000000001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0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1261365.7799999998</v>
      </c>
      <c r="G38" s="19">
        <f>SUM(G39:G41)</f>
        <v>792185.26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1261365.7799999998</v>
      </c>
      <c r="G41" s="25">
        <v>792185.26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24262638.289999999</v>
      </c>
      <c r="D47" s="19">
        <f>SUM(D41,D38,D37,D31,D25,D17,D9)</f>
        <v>28053737.039999999</v>
      </c>
      <c r="E47" s="6" t="s">
        <v>83</v>
      </c>
      <c r="F47" s="19">
        <f>SUM(F42,F38,F31,F27,F26,F23,F19,F9)</f>
        <v>23806173.610000003</v>
      </c>
      <c r="G47" s="19">
        <f>SUM(G42,G38,G31,G27,G26,G23,G19,G9)</f>
        <v>4095889.41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64334080</v>
      </c>
      <c r="D52" s="25">
        <v>0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5256251.6899999995</v>
      </c>
      <c r="D53" s="25">
        <v>4033581.18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20417.16</v>
      </c>
      <c r="D54" s="25">
        <v>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-1026455.83</v>
      </c>
      <c r="D55" s="25">
        <v>0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23806173.610000003</v>
      </c>
      <c r="G59" s="19">
        <f>SUM(G47,G57)</f>
        <v>4095889.41</v>
      </c>
    </row>
    <row r="60" spans="2:7" ht="24" x14ac:dyDescent="0.25">
      <c r="B60" s="4" t="s">
        <v>103</v>
      </c>
      <c r="C60" s="19">
        <f>SUM(C50:C58)</f>
        <v>68584293.019999996</v>
      </c>
      <c r="D60" s="19">
        <f>SUM(D50:D58)</f>
        <v>4033581.18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92846931.310000002</v>
      </c>
      <c r="D62" s="19">
        <f>SUM(D47,D60)</f>
        <v>32087318.219999999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0</v>
      </c>
      <c r="G63" s="19">
        <f>SUM(G64:G66)</f>
        <v>0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69040757.699999988</v>
      </c>
      <c r="G68" s="19">
        <f>SUM(G69:G73)</f>
        <v>27991428.810000002</v>
      </c>
    </row>
    <row r="69" spans="2:7" x14ac:dyDescent="0.25">
      <c r="B69" s="14"/>
      <c r="C69" s="22"/>
      <c r="D69" s="22"/>
      <c r="E69" s="11" t="s">
        <v>111</v>
      </c>
      <c r="F69" s="25">
        <v>65006736.529999986</v>
      </c>
      <c r="G69" s="25">
        <v>24575539.530000001</v>
      </c>
    </row>
    <row r="70" spans="2:7" x14ac:dyDescent="0.25">
      <c r="B70" s="14"/>
      <c r="C70" s="22"/>
      <c r="D70" s="22"/>
      <c r="E70" s="11" t="s">
        <v>112</v>
      </c>
      <c r="F70" s="25">
        <v>4034021.1700000018</v>
      </c>
      <c r="G70" s="25">
        <v>3415889.28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69040757.699999988</v>
      </c>
      <c r="G79" s="19">
        <f>SUM(G63,G68,G75)</f>
        <v>27991428.810000002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92846931.309999987</v>
      </c>
      <c r="G81" s="19">
        <f>SUM(G59,G79)</f>
        <v>32087318.220000003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  <c r="F84" s="31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2025-02-05T21:37:51Z</cp:lastPrinted>
  <dcterms:created xsi:type="dcterms:W3CDTF">2020-01-08T19:54:23Z</dcterms:created>
  <dcterms:modified xsi:type="dcterms:W3CDTF">2025-02-05T21:37:54Z</dcterms:modified>
</cp:coreProperties>
</file>